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laudia Madrid\Documents\Coordinación Administrativa\SESEA\CONTABILIDAD\2022\CONTABILIDAD 2022\SIF 2022\4 TRIM 2022\"/>
    </mc:Choice>
  </mc:AlternateContent>
  <xr:revisionPtr revIDLastSave="0" documentId="13_ncr:1_{D6E9AF3C-9265-4AE9-8051-AE1C203761EE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20370" yWindow="-120" windowWidth="29040" windowHeight="15840" xr2:uid="{00000000-000D-0000-FFFF-FFFF00000000}"/>
  </bookViews>
  <sheets>
    <sheet name="EAEPED_OG" sheetId="1" r:id="rId1"/>
  </sheets>
  <definedNames>
    <definedName name="_xlnm.Print_Area" localSheetId="0">EAEPED_OG!$A$1:$I$160</definedName>
    <definedName name="_xlnm.Print_Titles" localSheetId="0">EAEPED_OG!$2:$8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9" i="1" l="1"/>
  <c r="G37" i="1"/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1" i="1"/>
  <c r="H42" i="1"/>
  <c r="H43" i="1"/>
  <c r="H44" i="1"/>
  <c r="H45" i="1"/>
  <c r="H46" i="1"/>
  <c r="H47" i="1"/>
  <c r="H48" i="1"/>
  <c r="H49" i="1"/>
  <c r="H41" i="1"/>
  <c r="H25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H59" i="1" s="1"/>
  <c r="E51" i="1"/>
  <c r="E42" i="1"/>
  <c r="E43" i="1"/>
  <c r="E44" i="1"/>
  <c r="E45" i="1"/>
  <c r="E46" i="1"/>
  <c r="E47" i="1"/>
  <c r="E48" i="1"/>
  <c r="E49" i="1"/>
  <c r="E41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C10" i="1" s="1"/>
  <c r="C160" i="1" s="1"/>
  <c r="H12" i="1"/>
  <c r="G12" i="1"/>
  <c r="F12" i="1"/>
  <c r="E12" i="1"/>
  <c r="D12" i="1"/>
  <c r="D10" i="1" s="1"/>
  <c r="D160" i="1" s="1"/>
  <c r="C12" i="1"/>
  <c r="G10" i="1" l="1"/>
  <c r="G160" i="1" s="1"/>
  <c r="F10" i="1"/>
  <c r="F160" i="1" s="1"/>
  <c r="H10" i="1"/>
  <c r="H160" i="1" s="1"/>
  <c r="E85" i="1"/>
  <c r="E10" i="1"/>
  <c r="E160" i="1" s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<sst xmlns="http://schemas.openxmlformats.org/spreadsheetml/2006/main" count="163" uniqueCount="90">
  <si>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</si>
  <si>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</si>
  <si>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</si>
  <si>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</si>
  <si>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</si>
  <si>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</si>
  <si>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</si>
  <si>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</si>
  <si>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</si>
  <si>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</si>
  <si>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</si>
  <si>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</si>
  <si>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</si>
  <si>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</si>
  <si>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</si>
  <si>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</si>
  <si>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</si>
  <si>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</si>
  <si>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</si>
  <si>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</si>
  <si>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</si>
  <si>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</si>
  <si>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</si>
  <si>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</si>
  <si>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</si>
  <si>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</si>
  <si>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</si>
  <si>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</si>
  <si>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</si>
  <si>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</si>
  <si>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</si>
  <si>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</si>
  <si>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</si>
  <si>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</si>
  <si>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</si>
  <si>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</si>
  <si>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</si>
  <si>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</si>
  <si>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</si>
  <si>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</si>
  <si>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</si>
  <si>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</si>
  <si>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</si>
  <si>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</si>
  <si>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</si>
  <si>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</si>
  <si>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</si>
  <si>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</si>
  <si>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</si>
  <si>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</si>
  <si>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</si>
  <si>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</si>
  <si>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</si>
  <si>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</si>
  <si>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</si>
  <si>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</si>
  <si>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</si>
  <si>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</si>
  <si>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</si>
  <si>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</si>
  <si>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</si>
  <si>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</si>
  <si>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</si>
  <si>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</si>
  <si>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</si>
  <si>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</si>
  <si>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</si>
  <si>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</si>
  <si>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</si>
  <si>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</si>
  <si>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</si>
  <si>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</si>
  <si>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</si>
  <si>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</si>
  <si>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</si>
  <si>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</si>
  <si>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</si>
  <si>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</si>
  <si>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</si>
  <si>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</si>
  <si>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</si>
  <si>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</si>
  <si>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</si>
  <si>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</si>
  <si>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</si>
  <si>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</si>
  <si>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</si>
  <si>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</si>
  <si>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Secretaria Ejecutiva del Sistema Estatal Anticorrupcion (a)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</si>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</sst>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142" zoomScale="115" zoomScaleNormal="115" workbookViewId="0">
      <selection activeCell="F170" sqref="F170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12762937.709999999</v>
      </c>
      <c r="D10" s="8">
        <f>SUM(D12,D20,D30,D40,D50,D60,D64,D73,D77)</f>
        <v>4387.5600000000122</v>
      </c>
      <c r="E10" s="24">
        <f t="shared" ref="E10:H10" si="0">SUM(E12,E20,E30,E40,E50,E60,E64,E73,E77)</f>
        <v>12767325.27</v>
      </c>
      <c r="F10" s="8">
        <f t="shared" si="0"/>
        <v>12767325.27</v>
      </c>
      <c r="G10" s="8">
        <f t="shared" si="0"/>
        <v>11789298.059999999</v>
      </c>
      <c r="H10" s="24">
        <f t="shared" si="0"/>
        <v>4.702087608166039E-10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7023765.7599999998</v>
      </c>
      <c r="D12" s="7">
        <f>SUM(D13:D19)</f>
        <v>-29839.94</v>
      </c>
      <c r="E12" s="25">
        <f t="shared" ref="E12:H12" si="1">SUM(E13:E19)</f>
        <v>6993925.8200000012</v>
      </c>
      <c r="F12" s="7">
        <f t="shared" si="1"/>
        <v>6993925.8200000003</v>
      </c>
      <c r="G12" s="7">
        <f t="shared" si="1"/>
        <v>6440898.6100000003</v>
      </c>
      <c r="H12" s="25">
        <f t="shared" si="1"/>
        <v>4.6566128730773926E-10</v>
      </c>
    </row>
    <row r="13" spans="2:9" ht="24" x14ac:dyDescent="0.2">
      <c r="B13" s="10" t="s">
        <v>14</v>
      </c>
      <c r="C13" s="22">
        <v>2069059.6</v>
      </c>
      <c r="D13" s="22">
        <v>81341.990000000005</v>
      </c>
      <c r="E13" s="26">
        <f>SUM(C13:D13)</f>
        <v>2150401.5900000003</v>
      </c>
      <c r="F13" s="23">
        <v>2150401.59</v>
      </c>
      <c r="G13" s="23">
        <v>2150401.59</v>
      </c>
      <c r="H13" s="30">
        <f>SUM(E13-F13)</f>
        <v>4.6566128730773926E-10</v>
      </c>
    </row>
    <row r="14" spans="2:9" ht="22.9" customHeight="1" x14ac:dyDescent="0.2">
      <c r="B14" s="10" t="s">
        <v>15</v>
      </c>
      <c r="C14" s="22">
        <v>607782.85</v>
      </c>
      <c r="D14" s="22">
        <v>-164551.47</v>
      </c>
      <c r="E14" s="26">
        <f t="shared" ref="E14:E79" si="2">SUM(C14:D14)</f>
        <v>443231.38</v>
      </c>
      <c r="F14" s="23">
        <v>443231.38</v>
      </c>
      <c r="G14" s="23">
        <v>443231.38</v>
      </c>
      <c r="H14" s="30">
        <f t="shared" ref="H14:H79" si="3">SUM(E14-F14)</f>
        <v>0</v>
      </c>
    </row>
    <row r="15" spans="2:9" x14ac:dyDescent="0.2">
      <c r="B15" s="10" t="s">
        <v>16</v>
      </c>
      <c r="C15" s="22">
        <v>3150866.56</v>
      </c>
      <c r="D15" s="22">
        <v>-51681.84</v>
      </c>
      <c r="E15" s="26">
        <f t="shared" si="2"/>
        <v>3099184.72</v>
      </c>
      <c r="F15" s="23">
        <v>3099184.72</v>
      </c>
      <c r="G15" s="23">
        <v>3099184.72</v>
      </c>
      <c r="H15" s="30">
        <f t="shared" si="3"/>
        <v>0</v>
      </c>
    </row>
    <row r="16" spans="2:9" x14ac:dyDescent="0.2">
      <c r="B16" s="10" t="s">
        <v>17</v>
      </c>
      <c r="C16" s="22">
        <v>1044897.65</v>
      </c>
      <c r="D16" s="22">
        <v>-85688.25</v>
      </c>
      <c r="E16" s="26">
        <f t="shared" si="2"/>
        <v>959209.4</v>
      </c>
      <c r="F16" s="23">
        <v>959209.4</v>
      </c>
      <c r="G16" s="23">
        <v>406182.19</v>
      </c>
      <c r="H16" s="30">
        <f t="shared" si="3"/>
        <v>0</v>
      </c>
    </row>
    <row r="17" spans="2:8" x14ac:dyDescent="0.2">
      <c r="B17" s="10" t="s">
        <v>18</v>
      </c>
      <c r="C17" s="22">
        <v>128719.1</v>
      </c>
      <c r="D17" s="22">
        <v>194964.01</v>
      </c>
      <c r="E17" s="26">
        <f t="shared" si="2"/>
        <v>323683.11</v>
      </c>
      <c r="F17" s="23">
        <v>323683.11</v>
      </c>
      <c r="G17" s="23">
        <v>323683.11</v>
      </c>
      <c r="H17" s="30">
        <f t="shared" si="3"/>
        <v>0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22440</v>
      </c>
      <c r="D19" s="22">
        <v>-4224.38</v>
      </c>
      <c r="E19" s="26">
        <f t="shared" si="2"/>
        <v>18215.62</v>
      </c>
      <c r="F19" s="23">
        <v>18215.62</v>
      </c>
      <c r="G19" s="23">
        <v>18215.62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44846.8</v>
      </c>
      <c r="D20" s="7">
        <f t="shared" ref="D20:H20" si="4">SUM(D21:D29)</f>
        <v>-13986.25</v>
      </c>
      <c r="E20" s="25">
        <f t="shared" si="4"/>
        <v>30860.550000000003</v>
      </c>
      <c r="F20" s="7">
        <f t="shared" si="4"/>
        <v>30860.55</v>
      </c>
      <c r="G20" s="7">
        <f t="shared" si="4"/>
        <v>30860.55</v>
      </c>
      <c r="H20" s="25">
        <f t="shared" si="4"/>
        <v>4.5474735088646412E-12</v>
      </c>
    </row>
    <row r="21" spans="2:8" ht="24" x14ac:dyDescent="0.2">
      <c r="B21" s="10" t="s">
        <v>22</v>
      </c>
      <c r="C21" s="23">
        <v>34640</v>
      </c>
      <c r="D21" s="22">
        <v>-10611.24</v>
      </c>
      <c r="E21" s="26">
        <f t="shared" si="2"/>
        <v>24028.760000000002</v>
      </c>
      <c r="F21" s="23">
        <v>24028.76</v>
      </c>
      <c r="G21" s="23">
        <v>24028.76</v>
      </c>
      <c r="H21" s="30">
        <f t="shared" si="3"/>
        <v>3.637978807091713E-12</v>
      </c>
    </row>
    <row r="22" spans="2:8" x14ac:dyDescent="0.2">
      <c r="B22" s="10" t="s">
        <v>23</v>
      </c>
      <c r="C22" s="23">
        <v>2586</v>
      </c>
      <c r="D22" s="22">
        <v>-123.91</v>
      </c>
      <c r="E22" s="26">
        <f t="shared" si="2"/>
        <v>2462.09</v>
      </c>
      <c r="F22" s="23">
        <v>2462.09</v>
      </c>
      <c r="G22" s="23">
        <v>2462.09</v>
      </c>
      <c r="H22" s="30">
        <f t="shared" si="3"/>
        <v>0</v>
      </c>
    </row>
    <row r="23" spans="2:8" ht="24" x14ac:dyDescent="0.2">
      <c r="B23" s="10" t="s">
        <v>24</v>
      </c>
      <c r="C23" s="23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25</v>
      </c>
      <c r="C24" s="23">
        <v>0</v>
      </c>
      <c r="D24" s="22">
        <v>0</v>
      </c>
      <c r="E24" s="26">
        <f t="shared" si="2"/>
        <v>0</v>
      </c>
      <c r="F24" s="23">
        <v>0</v>
      </c>
      <c r="G24" s="23">
        <v>0</v>
      </c>
      <c r="H24" s="30">
        <f t="shared" si="3"/>
        <v>0</v>
      </c>
    </row>
    <row r="25" spans="2:8" ht="23.45" customHeight="1" x14ac:dyDescent="0.2">
      <c r="B25" s="10" t="s">
        <v>26</v>
      </c>
      <c r="C25" s="23">
        <v>0</v>
      </c>
      <c r="D25" s="22">
        <v>0</v>
      </c>
      <c r="E25" s="26">
        <f t="shared" si="2"/>
        <v>0</v>
      </c>
      <c r="F25" s="23">
        <v>0</v>
      </c>
      <c r="G25" s="23">
        <v>0</v>
      </c>
      <c r="H25" s="30">
        <f t="shared" si="3"/>
        <v>0</v>
      </c>
    </row>
    <row r="26" spans="2:8" x14ac:dyDescent="0.2">
      <c r="B26" s="10" t="s">
        <v>27</v>
      </c>
      <c r="C26" s="23">
        <v>7620.8</v>
      </c>
      <c r="D26" s="22">
        <v>-3251.1</v>
      </c>
      <c r="E26" s="26">
        <f t="shared" si="2"/>
        <v>4369.7000000000007</v>
      </c>
      <c r="F26" s="23">
        <v>4369.7</v>
      </c>
      <c r="G26" s="23">
        <v>4369.7</v>
      </c>
      <c r="H26" s="30">
        <f t="shared" si="3"/>
        <v>9.0949470177292824E-13</v>
      </c>
    </row>
    <row r="27" spans="2:8" ht="24" x14ac:dyDescent="0.2">
      <c r="B27" s="10" t="s">
        <v>28</v>
      </c>
      <c r="C27" s="23">
        <v>0</v>
      </c>
      <c r="D27" s="22">
        <v>0</v>
      </c>
      <c r="E27" s="26">
        <f t="shared" si="2"/>
        <v>0</v>
      </c>
      <c r="F27" s="23">
        <v>0</v>
      </c>
      <c r="G27" s="23">
        <v>0</v>
      </c>
      <c r="H27" s="30">
        <f t="shared" si="3"/>
        <v>0</v>
      </c>
    </row>
    <row r="28" spans="2:8" ht="12" customHeight="1" x14ac:dyDescent="0.2">
      <c r="B28" s="10" t="s">
        <v>29</v>
      </c>
      <c r="C28" s="23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3">
        <v>0</v>
      </c>
      <c r="D29" s="22">
        <v>0</v>
      </c>
      <c r="E29" s="26">
        <f t="shared" si="2"/>
        <v>0</v>
      </c>
      <c r="F29" s="23">
        <v>0</v>
      </c>
      <c r="G29" s="23">
        <v>0</v>
      </c>
      <c r="H29" s="30">
        <f t="shared" si="3"/>
        <v>0</v>
      </c>
    </row>
    <row r="30" spans="2:8" s="9" customFormat="1" ht="24" x14ac:dyDescent="0.2">
      <c r="B30" s="12" t="s">
        <v>31</v>
      </c>
      <c r="C30" s="7">
        <f>SUM(C31:C39)</f>
        <v>5694235.1499999994</v>
      </c>
      <c r="D30" s="7">
        <f t="shared" ref="D30:H30" si="5">SUM(D31:D39)</f>
        <v>-62142.449999999983</v>
      </c>
      <c r="E30" s="25">
        <f t="shared" si="5"/>
        <v>5632092.7000000002</v>
      </c>
      <c r="F30" s="7">
        <f t="shared" si="5"/>
        <v>5632092.7000000002</v>
      </c>
      <c r="G30" s="7">
        <f t="shared" si="5"/>
        <v>5207092.7</v>
      </c>
      <c r="H30" s="25">
        <f t="shared" si="5"/>
        <v>0</v>
      </c>
    </row>
    <row r="31" spans="2:8" x14ac:dyDescent="0.2">
      <c r="B31" s="10" t="s">
        <v>32</v>
      </c>
      <c r="C31" s="23">
        <v>159537</v>
      </c>
      <c r="D31" s="22">
        <v>-5928.74</v>
      </c>
      <c r="E31" s="26">
        <f t="shared" si="2"/>
        <v>153608.26</v>
      </c>
      <c r="F31" s="23">
        <v>153608.26</v>
      </c>
      <c r="G31" s="23">
        <v>153608.26</v>
      </c>
      <c r="H31" s="30">
        <f t="shared" si="3"/>
        <v>0</v>
      </c>
    </row>
    <row r="32" spans="2:8" x14ac:dyDescent="0.2">
      <c r="B32" s="10" t="s">
        <v>33</v>
      </c>
      <c r="C32" s="23">
        <v>340552.33</v>
      </c>
      <c r="D32" s="22">
        <v>56887.67</v>
      </c>
      <c r="E32" s="26">
        <f t="shared" si="2"/>
        <v>397440</v>
      </c>
      <c r="F32" s="23">
        <v>397440</v>
      </c>
      <c r="G32" s="23">
        <v>397440</v>
      </c>
      <c r="H32" s="30">
        <f t="shared" si="3"/>
        <v>0</v>
      </c>
    </row>
    <row r="33" spans="2:8" ht="24" x14ac:dyDescent="0.2">
      <c r="B33" s="10" t="s">
        <v>34</v>
      </c>
      <c r="C33" s="23">
        <v>5100180</v>
      </c>
      <c r="D33" s="22">
        <v>-94748.87</v>
      </c>
      <c r="E33" s="26">
        <f t="shared" si="2"/>
        <v>5005431.13</v>
      </c>
      <c r="F33" s="23">
        <v>5005431.13</v>
      </c>
      <c r="G33" s="23">
        <v>4580431.13</v>
      </c>
      <c r="H33" s="30">
        <f t="shared" si="3"/>
        <v>0</v>
      </c>
    </row>
    <row r="34" spans="2:8" ht="24.6" customHeight="1" x14ac:dyDescent="0.2">
      <c r="B34" s="10" t="s">
        <v>35</v>
      </c>
      <c r="C34" s="23">
        <v>16685.599999999999</v>
      </c>
      <c r="D34" s="22">
        <v>2416.4699999999998</v>
      </c>
      <c r="E34" s="26">
        <f t="shared" si="2"/>
        <v>19102.07</v>
      </c>
      <c r="F34" s="23">
        <v>19102.07</v>
      </c>
      <c r="G34" s="23">
        <v>19102.07</v>
      </c>
      <c r="H34" s="30">
        <f t="shared" si="3"/>
        <v>0</v>
      </c>
    </row>
    <row r="35" spans="2:8" ht="24" x14ac:dyDescent="0.2">
      <c r="B35" s="10" t="s">
        <v>36</v>
      </c>
      <c r="C35" s="23">
        <v>60500.22</v>
      </c>
      <c r="D35" s="22">
        <v>-13387.42</v>
      </c>
      <c r="E35" s="26">
        <f t="shared" si="2"/>
        <v>47112.800000000003</v>
      </c>
      <c r="F35" s="23">
        <v>47112.800000000003</v>
      </c>
      <c r="G35" s="23">
        <v>47112.800000000003</v>
      </c>
      <c r="H35" s="30">
        <f t="shared" si="3"/>
        <v>0</v>
      </c>
    </row>
    <row r="36" spans="2:8" ht="24" x14ac:dyDescent="0.2">
      <c r="B36" s="10" t="s">
        <v>37</v>
      </c>
      <c r="C36" s="23">
        <v>12280</v>
      </c>
      <c r="D36" s="22">
        <v>-11816</v>
      </c>
      <c r="E36" s="26">
        <f t="shared" si="2"/>
        <v>464</v>
      </c>
      <c r="F36" s="23">
        <v>464</v>
      </c>
      <c r="G36" s="23">
        <v>464</v>
      </c>
      <c r="H36" s="30">
        <f t="shared" si="3"/>
        <v>0</v>
      </c>
    </row>
    <row r="37" spans="2:8" x14ac:dyDescent="0.2">
      <c r="B37" s="10" t="s">
        <v>38</v>
      </c>
      <c r="C37" s="23">
        <v>0</v>
      </c>
      <c r="D37" s="22">
        <v>6057.44</v>
      </c>
      <c r="E37" s="26">
        <f t="shared" si="2"/>
        <v>6057.44</v>
      </c>
      <c r="F37" s="23">
        <v>6057.44</v>
      </c>
      <c r="G37" s="23">
        <f>+F37</f>
        <v>6057.44</v>
      </c>
      <c r="H37" s="30">
        <f t="shared" si="3"/>
        <v>0</v>
      </c>
    </row>
    <row r="38" spans="2:8" x14ac:dyDescent="0.2">
      <c r="B38" s="10" t="s">
        <v>39</v>
      </c>
      <c r="C38" s="23">
        <v>0</v>
      </c>
      <c r="D38" s="22">
        <v>0</v>
      </c>
      <c r="E38" s="26">
        <f t="shared" si="2"/>
        <v>0</v>
      </c>
      <c r="F38" s="23">
        <v>0</v>
      </c>
      <c r="G38" s="23">
        <v>0</v>
      </c>
      <c r="H38" s="30">
        <f t="shared" si="3"/>
        <v>0</v>
      </c>
    </row>
    <row r="39" spans="2:8" x14ac:dyDescent="0.2">
      <c r="B39" s="10" t="s">
        <v>40</v>
      </c>
      <c r="C39" s="23">
        <v>4500</v>
      </c>
      <c r="D39" s="22">
        <v>-1623</v>
      </c>
      <c r="E39" s="26">
        <f t="shared" si="2"/>
        <v>2877</v>
      </c>
      <c r="F39" s="23">
        <v>2877</v>
      </c>
      <c r="G39" s="23">
        <v>2877</v>
      </c>
      <c r="H39" s="30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5">
        <f t="shared" si="6"/>
        <v>0</v>
      </c>
      <c r="F40" s="7">
        <f t="shared" si="6"/>
        <v>0</v>
      </c>
      <c r="G40" s="7">
        <f t="shared" si="6"/>
        <v>0</v>
      </c>
      <c r="H40" s="25">
        <f t="shared" si="6"/>
        <v>0</v>
      </c>
    </row>
    <row r="41" spans="2:8" ht="24" x14ac:dyDescent="0.2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90</v>
      </c>
      <c r="D50" s="7">
        <f t="shared" ref="D50:H50" si="7">SUM(D51:D59)</f>
        <v>110356.2</v>
      </c>
      <c r="E50" s="25">
        <f t="shared" si="7"/>
        <v>110446.2</v>
      </c>
      <c r="F50" s="7">
        <f t="shared" si="7"/>
        <v>110446.2</v>
      </c>
      <c r="G50" s="7">
        <f t="shared" si="7"/>
        <v>110446.2</v>
      </c>
      <c r="H50" s="25">
        <f t="shared" si="7"/>
        <v>0</v>
      </c>
    </row>
    <row r="51" spans="2:8" x14ac:dyDescent="0.2">
      <c r="B51" s="10" t="s">
        <v>52</v>
      </c>
      <c r="C51" s="22">
        <v>0</v>
      </c>
      <c r="D51" s="22">
        <v>0</v>
      </c>
      <c r="E51" s="26">
        <f t="shared" si="2"/>
        <v>0</v>
      </c>
      <c r="F51" s="23">
        <v>0</v>
      </c>
      <c r="G51" s="23">
        <v>0</v>
      </c>
      <c r="H51" s="30">
        <f t="shared" si="3"/>
        <v>0</v>
      </c>
    </row>
    <row r="52" spans="2:8" x14ac:dyDescent="0.2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0</v>
      </c>
      <c r="D54" s="22">
        <v>0</v>
      </c>
      <c r="E54" s="26">
        <f t="shared" si="2"/>
        <v>0</v>
      </c>
      <c r="F54" s="23">
        <v>0</v>
      </c>
      <c r="G54" s="23">
        <v>0</v>
      </c>
      <c r="H54" s="30">
        <f t="shared" si="3"/>
        <v>0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0</v>
      </c>
      <c r="D56" s="22">
        <v>0</v>
      </c>
      <c r="E56" s="26">
        <f t="shared" si="2"/>
        <v>0</v>
      </c>
      <c r="F56" s="23">
        <v>0</v>
      </c>
      <c r="G56" s="23">
        <v>0</v>
      </c>
      <c r="H56" s="30">
        <f t="shared" si="3"/>
        <v>0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">
      <c r="B59" s="10" t="s">
        <v>60</v>
      </c>
      <c r="C59" s="22">
        <v>90</v>
      </c>
      <c r="D59" s="22">
        <v>110356.2</v>
      </c>
      <c r="E59" s="26">
        <f t="shared" si="2"/>
        <v>110446.2</v>
      </c>
      <c r="F59" s="23">
        <v>110446.2</v>
      </c>
      <c r="G59" s="23">
        <f>+F59</f>
        <v>110446.2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12762937.709999999</v>
      </c>
      <c r="D160" s="21">
        <f t="shared" ref="D160:G160" si="28">SUM(D10,D85)</f>
        <v>4387.5600000000122</v>
      </c>
      <c r="E160" s="28">
        <f>SUM(E10,E85)</f>
        <v>12767325.27</v>
      </c>
      <c r="F160" s="21">
        <f t="shared" si="28"/>
        <v>12767325.27</v>
      </c>
      <c r="G160" s="21">
        <f t="shared" si="28"/>
        <v>11789298.059999999</v>
      </c>
      <c r="H160" s="28">
        <f>SUM(H10,H85)</f>
        <v>4.702087608166039E-10</v>
      </c>
    </row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55118110236220474" bottom="0.55118110236220474" header="0.31496062992125984" footer="0.31496062992125984"/>
  <pageSetup scale="7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EAEPED_OG</vt:lpstr>
      <vt:lpstr>EAEPED_OG!Área_de_impresión</vt:lpstr>
      <vt:lpstr>EAEPED_OG!Títulos_a_imprimir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Madrid</cp:lastModifiedBy>
  <cp:lastPrinted>2022-07-21T19:52:55Z</cp:lastPrinted>
  <dcterms:created xsi:type="dcterms:W3CDTF">2020-01-08T21:14:59Z</dcterms:created>
  <dcterms:modified xsi:type="dcterms:W3CDTF">2023-01-10T22:28:01Z</dcterms:modified>
</cp:coreProperties>
</file>